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515"/>
  <workbookPr showInkAnnotation="0" autoCompressPictures="0"/>
  <bookViews>
    <workbookView xWindow="2120" yWindow="0" windowWidth="25600" windowHeight="17480" tabRatio="500" activeTab="4"/>
  </bookViews>
  <sheets>
    <sheet name="tissdist" sheetId="1" r:id="rId1"/>
    <sheet name="VibExp" sheetId="2" r:id="rId2"/>
    <sheet name="OA" sheetId="3" r:id="rId3"/>
    <sheet name="Sheet1" sheetId="4" r:id="rId4"/>
    <sheet name="Sheet2" sheetId="5" r:id="rId5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3" i="2" l="1"/>
  <c r="J2" i="2"/>
  <c r="H3" i="2"/>
  <c r="H2" i="2"/>
  <c r="F3" i="2"/>
  <c r="F2" i="2"/>
  <c r="D3" i="2"/>
  <c r="D2" i="2"/>
  <c r="I3" i="1"/>
  <c r="J3" i="1"/>
  <c r="I4" i="1"/>
  <c r="J4" i="1"/>
  <c r="I5" i="1"/>
  <c r="J5" i="1"/>
  <c r="I2" i="1"/>
  <c r="J2" i="1"/>
  <c r="F3" i="1"/>
  <c r="F4" i="1"/>
  <c r="F5" i="1"/>
  <c r="F2" i="1"/>
  <c r="D3" i="1"/>
  <c r="D4" i="1"/>
  <c r="D5" i="1"/>
  <c r="D2" i="1"/>
</calcChain>
</file>

<file path=xl/sharedStrings.xml><?xml version="1.0" encoding="utf-8"?>
<sst xmlns="http://schemas.openxmlformats.org/spreadsheetml/2006/main" count="45" uniqueCount="25">
  <si>
    <t>mantle</t>
  </si>
  <si>
    <t>gill</t>
  </si>
  <si>
    <t>DG</t>
  </si>
  <si>
    <t>muscle</t>
  </si>
  <si>
    <t>EF1</t>
  </si>
  <si>
    <t>Hsp70</t>
  </si>
  <si>
    <t>Hsp70norm</t>
  </si>
  <si>
    <t>Smase_280C</t>
  </si>
  <si>
    <t>Smase_380A</t>
  </si>
  <si>
    <t>Smase_750E</t>
  </si>
  <si>
    <t>Smase_2000A</t>
  </si>
  <si>
    <t>Sptlc1</t>
  </si>
  <si>
    <t>Sptlc1norm</t>
  </si>
  <si>
    <t>Smase</t>
  </si>
  <si>
    <t>Smase2</t>
  </si>
  <si>
    <t>avg.Smase</t>
  </si>
  <si>
    <t>Smasenorm</t>
  </si>
  <si>
    <t>control</t>
  </si>
  <si>
    <t>vibrio</t>
  </si>
  <si>
    <t>PE</t>
  </si>
  <si>
    <t>InsR</t>
  </si>
  <si>
    <t>Leptin</t>
  </si>
  <si>
    <t>Penorm</t>
  </si>
  <si>
    <t>Tissue</t>
  </si>
  <si>
    <t>Treatment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</si>
</sst>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83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3">
    <xf numFmtId="0" fontId="0" fillId="0" borderId="0" xfId="0"/>
    <xf numFmtId="0" fontId="3" fillId="0" borderId="0" xfId="0" applyFont="1"/>
    <xf numFmtId="0" fontId="3" fillId="0" borderId="0" xfId="0" applyNumberFormat="1" applyFont="1"/>
  </cellXfs>
  <cellStyles count="8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theme" Target="theme/theme1.xml"/><Relationship Id="rId7" Type="http://schemas.openxmlformats.org/officeDocument/2006/relationships/styles" Target="styles.xml"/><Relationship Id="rId8" Type="http://schemas.openxmlformats.org/officeDocument/2006/relationships/sharedStrings" Target="sharedStrings.xml"/><Relationship Id="rId9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Hsp70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tissdist!$A$2:$A$5</c:f>
              <c:strCache>
                <c:ptCount val="4"/>
                <c:pt idx="0">
                  <c:v>mantle</c:v>
                </c:pt>
                <c:pt idx="1">
                  <c:v>gill</c:v>
                </c:pt>
                <c:pt idx="2">
                  <c:v>DG</c:v>
                </c:pt>
                <c:pt idx="3">
                  <c:v>muscle</c:v>
                </c:pt>
              </c:strCache>
            </c:strRef>
          </c:cat>
          <c:val>
            <c:numRef>
              <c:f>tissdist!$D$2:$D$5</c:f>
              <c:numCache>
                <c:formatCode>General</c:formatCode>
                <c:ptCount val="4"/>
                <c:pt idx="0">
                  <c:v>24.03433746500034</c:v>
                </c:pt>
                <c:pt idx="1">
                  <c:v>29.49653804249616</c:v>
                </c:pt>
                <c:pt idx="2">
                  <c:v>21.34708006947264</c:v>
                </c:pt>
                <c:pt idx="3">
                  <c:v>15.49226446993359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953784"/>
        <c:axId val="102956824"/>
      </c:barChart>
      <c:catAx>
        <c:axId val="102953784"/>
        <c:scaling>
          <c:orientation val="minMax"/>
        </c:scaling>
        <c:delete val="0"/>
        <c:axPos val="b"/>
        <c:majorTickMark val="out"/>
        <c:minorTickMark val="none"/>
        <c:tickLblPos val="nextTo"/>
        <c:crossAx val="102956824"/>
        <c:crosses val="autoZero"/>
        <c:auto val="1"/>
        <c:lblAlgn val="ctr"/>
        <c:lblOffset val="100"/>
        <c:noMultiLvlLbl val="0"/>
      </c:catAx>
      <c:valAx>
        <c:axId val="10295682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295378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0"/>
    </mc:Choice>
    <mc:Fallback>
      <c:style val="2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Sptlc1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tissdist!$A$2:$A$5</c:f>
              <c:strCache>
                <c:ptCount val="4"/>
                <c:pt idx="0">
                  <c:v>mantle</c:v>
                </c:pt>
                <c:pt idx="1">
                  <c:v>gill</c:v>
                </c:pt>
                <c:pt idx="2">
                  <c:v>DG</c:v>
                </c:pt>
                <c:pt idx="3">
                  <c:v>muscle</c:v>
                </c:pt>
              </c:strCache>
            </c:strRef>
          </c:cat>
          <c:val>
            <c:numRef>
              <c:f>tissdist!$F$2:$F$5</c:f>
              <c:numCache>
                <c:formatCode>General</c:formatCode>
                <c:ptCount val="4"/>
                <c:pt idx="0">
                  <c:v>0.466428199151874</c:v>
                </c:pt>
                <c:pt idx="1">
                  <c:v>1.016225378103063</c:v>
                </c:pt>
                <c:pt idx="2">
                  <c:v>0.481129612780228</c:v>
                </c:pt>
                <c:pt idx="3">
                  <c:v>0.0212889669212042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4108344"/>
        <c:axId val="484111288"/>
      </c:barChart>
      <c:catAx>
        <c:axId val="484108344"/>
        <c:scaling>
          <c:orientation val="minMax"/>
        </c:scaling>
        <c:delete val="0"/>
        <c:axPos val="b"/>
        <c:majorTickMark val="out"/>
        <c:minorTickMark val="none"/>
        <c:tickLblPos val="nextTo"/>
        <c:crossAx val="484111288"/>
        <c:crosses val="autoZero"/>
        <c:auto val="1"/>
        <c:lblAlgn val="ctr"/>
        <c:lblOffset val="100"/>
        <c:noMultiLvlLbl val="0"/>
      </c:catAx>
      <c:valAx>
        <c:axId val="4841112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8410834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1"/>
    </mc:Choice>
    <mc:Fallback>
      <c:style val="21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SMase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tissdist!$A$2:$A$5</c:f>
              <c:strCache>
                <c:ptCount val="4"/>
                <c:pt idx="0">
                  <c:v>mantle</c:v>
                </c:pt>
                <c:pt idx="1">
                  <c:v>gill</c:v>
                </c:pt>
                <c:pt idx="2">
                  <c:v>DG</c:v>
                </c:pt>
                <c:pt idx="3">
                  <c:v>muscle</c:v>
                </c:pt>
              </c:strCache>
            </c:strRef>
          </c:cat>
          <c:val>
            <c:numRef>
              <c:f>tissdist!$J$2:$J$5</c:f>
              <c:numCache>
                <c:formatCode>General</c:formatCode>
                <c:ptCount val="4"/>
                <c:pt idx="0">
                  <c:v>0.000103743026366409</c:v>
                </c:pt>
                <c:pt idx="1">
                  <c:v>7.97658080438568E-5</c:v>
                </c:pt>
                <c:pt idx="2">
                  <c:v>1.01616453915875</c:v>
                </c:pt>
                <c:pt idx="3">
                  <c:v>1.12218189961091E-5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4143016"/>
        <c:axId val="484145960"/>
      </c:barChart>
      <c:catAx>
        <c:axId val="484143016"/>
        <c:scaling>
          <c:orientation val="minMax"/>
        </c:scaling>
        <c:delete val="0"/>
        <c:axPos val="b"/>
        <c:majorTickMark val="out"/>
        <c:minorTickMark val="none"/>
        <c:tickLblPos val="nextTo"/>
        <c:crossAx val="484145960"/>
        <c:crosses val="autoZero"/>
        <c:auto val="1"/>
        <c:lblAlgn val="ctr"/>
        <c:lblOffset val="100"/>
        <c:noMultiLvlLbl val="0"/>
      </c:catAx>
      <c:valAx>
        <c:axId val="48414596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8414301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PE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VibExp!$A$2:$A$3</c:f>
              <c:strCache>
                <c:ptCount val="2"/>
                <c:pt idx="0">
                  <c:v>control</c:v>
                </c:pt>
                <c:pt idx="1">
                  <c:v>vibrio</c:v>
                </c:pt>
              </c:strCache>
            </c:strRef>
          </c:cat>
          <c:val>
            <c:numRef>
              <c:f>VibExp!$D$2:$D$3</c:f>
              <c:numCache>
                <c:formatCode>General</c:formatCode>
                <c:ptCount val="2"/>
                <c:pt idx="0">
                  <c:v>0.00955549571126132</c:v>
                </c:pt>
                <c:pt idx="1">
                  <c:v>0.208402618102648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4184424"/>
        <c:axId val="484187368"/>
      </c:barChart>
      <c:catAx>
        <c:axId val="484184424"/>
        <c:scaling>
          <c:orientation val="minMax"/>
        </c:scaling>
        <c:delete val="0"/>
        <c:axPos val="b"/>
        <c:majorTickMark val="out"/>
        <c:minorTickMark val="none"/>
        <c:tickLblPos val="nextTo"/>
        <c:crossAx val="484187368"/>
        <c:crosses val="autoZero"/>
        <c:auto val="1"/>
        <c:lblAlgn val="ctr"/>
        <c:lblOffset val="100"/>
        <c:noMultiLvlLbl val="0"/>
      </c:catAx>
      <c:valAx>
        <c:axId val="48418736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8418442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0"/>
    </mc:Choice>
    <mc:Fallback>
      <c:style val="2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Hsp70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VibExp!$A$2:$A$3</c:f>
              <c:strCache>
                <c:ptCount val="2"/>
                <c:pt idx="0">
                  <c:v>control</c:v>
                </c:pt>
                <c:pt idx="1">
                  <c:v>vibrio</c:v>
                </c:pt>
              </c:strCache>
            </c:strRef>
          </c:cat>
          <c:val>
            <c:numRef>
              <c:f>VibExp!$F$2:$F$3</c:f>
              <c:numCache>
                <c:formatCode>General</c:formatCode>
                <c:ptCount val="2"/>
                <c:pt idx="0">
                  <c:v>4.191598567007413</c:v>
                </c:pt>
                <c:pt idx="1">
                  <c:v>9.397960808454815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4214104"/>
        <c:axId val="484217048"/>
      </c:barChart>
      <c:catAx>
        <c:axId val="484214104"/>
        <c:scaling>
          <c:orientation val="minMax"/>
        </c:scaling>
        <c:delete val="0"/>
        <c:axPos val="b"/>
        <c:majorTickMark val="out"/>
        <c:minorTickMark val="none"/>
        <c:tickLblPos val="nextTo"/>
        <c:crossAx val="484217048"/>
        <c:crosses val="autoZero"/>
        <c:auto val="1"/>
        <c:lblAlgn val="ctr"/>
        <c:lblOffset val="100"/>
        <c:noMultiLvlLbl val="0"/>
      </c:catAx>
      <c:valAx>
        <c:axId val="48421704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8421410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7"/>
    </mc:Choice>
    <mc:Fallback>
      <c:style val="17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Sptlc1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VibExp!$A$2:$A$3</c:f>
              <c:strCache>
                <c:ptCount val="2"/>
                <c:pt idx="0">
                  <c:v>control</c:v>
                </c:pt>
                <c:pt idx="1">
                  <c:v>vibrio</c:v>
                </c:pt>
              </c:strCache>
            </c:strRef>
          </c:cat>
          <c:val>
            <c:numRef>
              <c:f>VibExp!$H$2:$H$3</c:f>
              <c:numCache>
                <c:formatCode>General</c:formatCode>
                <c:ptCount val="2"/>
                <c:pt idx="0">
                  <c:v>0.02296602233608</c:v>
                </c:pt>
                <c:pt idx="1">
                  <c:v>0.0351052317285035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4249128"/>
        <c:axId val="484252072"/>
      </c:barChart>
      <c:catAx>
        <c:axId val="484249128"/>
        <c:scaling>
          <c:orientation val="minMax"/>
        </c:scaling>
        <c:delete val="0"/>
        <c:axPos val="b"/>
        <c:majorTickMark val="out"/>
        <c:minorTickMark val="none"/>
        <c:tickLblPos val="nextTo"/>
        <c:crossAx val="484252072"/>
        <c:crosses val="autoZero"/>
        <c:auto val="1"/>
        <c:lblAlgn val="ctr"/>
        <c:lblOffset val="100"/>
        <c:noMultiLvlLbl val="0"/>
      </c:catAx>
      <c:valAx>
        <c:axId val="48425207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8424912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1"/>
    </mc:Choice>
    <mc:Fallback>
      <c:style val="21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Smase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VibExp!$A$2:$A$3</c:f>
              <c:strCache>
                <c:ptCount val="2"/>
                <c:pt idx="0">
                  <c:v>control</c:v>
                </c:pt>
                <c:pt idx="1">
                  <c:v>vibrio</c:v>
                </c:pt>
              </c:strCache>
            </c:strRef>
          </c:cat>
          <c:val>
            <c:numRef>
              <c:f>VibExp!$J$2:$J$3</c:f>
              <c:numCache>
                <c:formatCode>General</c:formatCode>
                <c:ptCount val="2"/>
                <c:pt idx="0">
                  <c:v>0.00525064189083842</c:v>
                </c:pt>
                <c:pt idx="1">
                  <c:v>0.0115443164263946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4277720"/>
        <c:axId val="484280664"/>
      </c:barChart>
      <c:catAx>
        <c:axId val="484277720"/>
        <c:scaling>
          <c:orientation val="minMax"/>
        </c:scaling>
        <c:delete val="0"/>
        <c:axPos val="b"/>
        <c:majorTickMark val="out"/>
        <c:minorTickMark val="none"/>
        <c:tickLblPos val="nextTo"/>
        <c:crossAx val="484280664"/>
        <c:crosses val="autoZero"/>
        <c:auto val="1"/>
        <c:lblAlgn val="ctr"/>
        <c:lblOffset val="100"/>
        <c:noMultiLvlLbl val="0"/>
      </c:catAx>
      <c:valAx>
        <c:axId val="48428066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8427772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Relationship Id="rId3" Type="http://schemas.openxmlformats.org/officeDocument/2006/relationships/chart" Target="../charts/chart3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4" Type="http://schemas.openxmlformats.org/officeDocument/2006/relationships/chart" Target="../charts/chart7.xml"/><Relationship Id="rId1" Type="http://schemas.openxmlformats.org/officeDocument/2006/relationships/chart" Target="../charts/chart4.xml"/><Relationship Id="rId2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12700</xdr:colOff>
      <xdr:row>19</xdr:row>
      <xdr:rowOff>31750</xdr:rowOff>
    </xdr:from>
    <xdr:to>
      <xdr:col>10</xdr:col>
      <xdr:colOff>266700</xdr:colOff>
      <xdr:row>32</xdr:row>
      <xdr:rowOff>133350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952500</xdr:colOff>
      <xdr:row>18</xdr:row>
      <xdr:rowOff>184150</xdr:rowOff>
    </xdr:from>
    <xdr:to>
      <xdr:col>5</xdr:col>
      <xdr:colOff>127000</xdr:colOff>
      <xdr:row>32</xdr:row>
      <xdr:rowOff>82550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469900</xdr:colOff>
      <xdr:row>19</xdr:row>
      <xdr:rowOff>6350</xdr:rowOff>
    </xdr:from>
    <xdr:to>
      <xdr:col>14</xdr:col>
      <xdr:colOff>723900</xdr:colOff>
      <xdr:row>32</xdr:row>
      <xdr:rowOff>107950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457200</xdr:colOff>
      <xdr:row>10</xdr:row>
      <xdr:rowOff>107950</xdr:rowOff>
    </xdr:from>
    <xdr:to>
      <xdr:col>4</xdr:col>
      <xdr:colOff>711200</xdr:colOff>
      <xdr:row>24</xdr:row>
      <xdr:rowOff>6350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139700</xdr:colOff>
      <xdr:row>11</xdr:row>
      <xdr:rowOff>12700</xdr:rowOff>
    </xdr:from>
    <xdr:to>
      <xdr:col>9</xdr:col>
      <xdr:colOff>317500</xdr:colOff>
      <xdr:row>24</xdr:row>
      <xdr:rowOff>133350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292100</xdr:colOff>
      <xdr:row>25</xdr:row>
      <xdr:rowOff>31750</xdr:rowOff>
    </xdr:from>
    <xdr:to>
      <xdr:col>4</xdr:col>
      <xdr:colOff>546100</xdr:colOff>
      <xdr:row>38</xdr:row>
      <xdr:rowOff>133350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1054100</xdr:colOff>
      <xdr:row>25</xdr:row>
      <xdr:rowOff>57150</xdr:rowOff>
    </xdr:from>
    <xdr:to>
      <xdr:col>9</xdr:col>
      <xdr:colOff>228600</xdr:colOff>
      <xdr:row>38</xdr:row>
      <xdr:rowOff>158750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workbookViewId="0">
      <selection sqref="A1:J5"/>
    </sheetView>
  </sheetViews>
  <sheetFormatPr baseColWidth="10" defaultRowHeight="16" x14ac:dyDescent="0"/>
  <cols>
    <col min="9" max="9" width="11.875" bestFit="1" customWidth="1"/>
  </cols>
  <sheetData>
    <row r="1" spans="1:12">
      <c r="B1" t="s">
        <v>4</v>
      </c>
      <c r="C1" t="s">
        <v>5</v>
      </c>
      <c r="D1" t="s">
        <v>6</v>
      </c>
      <c r="E1" t="s">
        <v>11</v>
      </c>
      <c r="F1" t="s">
        <v>12</v>
      </c>
      <c r="G1" t="s">
        <v>13</v>
      </c>
      <c r="H1" t="s">
        <v>14</v>
      </c>
      <c r="I1" t="s">
        <v>15</v>
      </c>
      <c r="J1" t="s">
        <v>16</v>
      </c>
    </row>
    <row r="2" spans="1:12">
      <c r="A2" t="s">
        <v>0</v>
      </c>
      <c r="B2">
        <v>2.1279144946961048E-9</v>
      </c>
      <c r="C2">
        <v>5.1143015062191857E-8</v>
      </c>
      <c r="D2">
        <f>C2/B2</f>
        <v>24.034337465000338</v>
      </c>
      <c r="E2">
        <v>9.9251932571027476E-10</v>
      </c>
      <c r="F2">
        <f>E2/B2</f>
        <v>0.46642819915187428</v>
      </c>
      <c r="G2">
        <v>3.0157905744353081E-16</v>
      </c>
      <c r="H2" s="2">
        <v>4.4121100000000002E-13</v>
      </c>
      <c r="I2">
        <f>AVERAGE(G2:H2)</f>
        <v>2.2075628952872178E-13</v>
      </c>
      <c r="J2">
        <f>I2/B2</f>
        <v>1.0374302636640895E-4</v>
      </c>
    </row>
    <row r="3" spans="1:12">
      <c r="A3" t="s">
        <v>1</v>
      </c>
      <c r="B3">
        <v>1.7844971291659859E-9</v>
      </c>
      <c r="C3">
        <v>5.263648745716969E-8</v>
      </c>
      <c r="D3">
        <f t="shared" ref="D3:D5" si="0">C3/B3</f>
        <v>29.496538042496162</v>
      </c>
      <c r="E3">
        <v>1.8134512698105343E-9</v>
      </c>
      <c r="F3">
        <f t="shared" ref="F3:F5" si="1">E3/B3</f>
        <v>1.016225378103063</v>
      </c>
      <c r="G3">
        <v>3.7109197351100401E-18</v>
      </c>
      <c r="H3" s="2">
        <v>2.8468E-13</v>
      </c>
      <c r="I3">
        <f t="shared" ref="I3:I5" si="2">AVERAGE(G3:H3)</f>
        <v>1.4234185545986757E-13</v>
      </c>
      <c r="J3">
        <f t="shared" ref="J3:J5" si="3">I3/B3</f>
        <v>7.9765808043856808E-5</v>
      </c>
    </row>
    <row r="4" spans="1:12">
      <c r="A4" t="s">
        <v>2</v>
      </c>
      <c r="B4">
        <v>2.5534832491949468E-9</v>
      </c>
      <c r="C4">
        <v>5.450941137662169E-8</v>
      </c>
      <c r="D4">
        <f t="shared" si="0"/>
        <v>21.347080069472639</v>
      </c>
      <c r="E4">
        <v>1.2285564069259626E-9</v>
      </c>
      <c r="F4">
        <f t="shared" si="1"/>
        <v>0.48112961278022776</v>
      </c>
      <c r="G4">
        <v>1.928428258335542E-9</v>
      </c>
      <c r="H4" s="2">
        <v>3.26109E-9</v>
      </c>
      <c r="I4">
        <f t="shared" si="2"/>
        <v>2.594759129167771E-9</v>
      </c>
      <c r="J4">
        <f t="shared" si="3"/>
        <v>1.0161645391587502</v>
      </c>
    </row>
    <row r="5" spans="1:12">
      <c r="A5" t="s">
        <v>3</v>
      </c>
      <c r="B5">
        <v>1.8824518238115288E-9</v>
      </c>
      <c r="C5">
        <v>2.9163441506397036E-8</v>
      </c>
      <c r="D5">
        <f t="shared" si="0"/>
        <v>15.492264469933591</v>
      </c>
      <c r="E5">
        <v>4.0075454607884245E-11</v>
      </c>
      <c r="F5">
        <f t="shared" si="1"/>
        <v>2.1288966921204248E-2</v>
      </c>
      <c r="G5">
        <v>1.4615567271416848E-14</v>
      </c>
      <c r="H5" s="2">
        <v>2.7633499999999999E-14</v>
      </c>
      <c r="I5">
        <f t="shared" si="2"/>
        <v>2.1124533635708423E-14</v>
      </c>
      <c r="J5">
        <f t="shared" si="3"/>
        <v>1.1221818996109093E-5</v>
      </c>
    </row>
    <row r="10" spans="1:12">
      <c r="F10" s="1"/>
      <c r="H10" s="1"/>
      <c r="I10" s="1"/>
      <c r="J10" s="1"/>
      <c r="L10" s="1"/>
    </row>
    <row r="11" spans="1:12">
      <c r="H11" s="2"/>
    </row>
  </sheetData>
  <pageMargins left="0.75" right="0.75" top="1" bottom="1" header="0.5" footer="0.5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workbookViewId="0">
      <selection sqref="A1:L3"/>
    </sheetView>
  </sheetViews>
  <sheetFormatPr baseColWidth="10" defaultRowHeight="16" x14ac:dyDescent="0"/>
  <sheetData>
    <row r="1" spans="1:12">
      <c r="B1" t="s">
        <v>4</v>
      </c>
      <c r="C1" t="s">
        <v>19</v>
      </c>
      <c r="D1" t="s">
        <v>22</v>
      </c>
      <c r="E1" t="s">
        <v>5</v>
      </c>
      <c r="F1" t="s">
        <v>6</v>
      </c>
      <c r="G1" t="s">
        <v>11</v>
      </c>
      <c r="H1" t="s">
        <v>12</v>
      </c>
      <c r="I1" t="s">
        <v>13</v>
      </c>
      <c r="J1" t="s">
        <v>16</v>
      </c>
      <c r="K1" t="s">
        <v>20</v>
      </c>
      <c r="L1" t="s">
        <v>21</v>
      </c>
    </row>
    <row r="2" spans="1:12">
      <c r="A2" t="s">
        <v>17</v>
      </c>
      <c r="B2">
        <v>2.0027075200744442E-7</v>
      </c>
      <c r="C2">
        <v>1.9136863118982146E-9</v>
      </c>
      <c r="D2">
        <f>C2/B2</f>
        <v>9.5554957112613196E-3</v>
      </c>
      <c r="E2">
        <v>8.3945459712790114E-7</v>
      </c>
      <c r="F2">
        <f>E2/B2</f>
        <v>4.1915985670074134</v>
      </c>
      <c r="G2">
        <v>4.5994225638665028E-9</v>
      </c>
      <c r="H2">
        <f>G2/B2</f>
        <v>2.2966022336079979E-2</v>
      </c>
      <c r="I2" s="2">
        <v>1.05155E-9</v>
      </c>
      <c r="J2" s="2">
        <f>I2/B2</f>
        <v>5.2506418908384181E-3</v>
      </c>
      <c r="K2">
        <v>2.483286583056542E-9</v>
      </c>
      <c r="L2">
        <v>8.3166259589463818E-9</v>
      </c>
    </row>
    <row r="3" spans="1:12">
      <c r="A3" t="s">
        <v>18</v>
      </c>
      <c r="B3">
        <v>1.7358671799901854E-7</v>
      </c>
      <c r="C3">
        <v>3.6175926498841494E-8</v>
      </c>
      <c r="D3">
        <f>C3/B3</f>
        <v>0.20840261810264787</v>
      </c>
      <c r="E3">
        <v>1.6313611726230744E-6</v>
      </c>
      <c r="F3">
        <f>E3/B3</f>
        <v>9.3979608084548154</v>
      </c>
      <c r="G3">
        <v>6.0938019603459445E-9</v>
      </c>
      <c r="H3">
        <f>G3/B3</f>
        <v>3.5105231728503557E-2</v>
      </c>
      <c r="I3" s="2">
        <v>2.00394E-9</v>
      </c>
      <c r="J3" s="2">
        <f>I3/B3</f>
        <v>1.1544316426394618E-2</v>
      </c>
      <c r="K3">
        <v>3.6631683838964034E-9</v>
      </c>
      <c r="L3">
        <v>1.0675768599312408E-8</v>
      </c>
    </row>
  </sheetData>
  <pageMargins left="0.75" right="0.75" top="1" bottom="1" header="0.5" footer="0.5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"/>
  <sheetViews>
    <sheetView workbookViewId="0">
      <selection activeCell="E32" sqref="E32"/>
    </sheetView>
  </sheetViews>
  <sheetFormatPr baseColWidth="10" defaultRowHeight="16" x14ac:dyDescent="0"/>
  <sheetData>
    <row r="1" spans="1:4">
      <c r="A1" s="1" t="s">
        <v>7</v>
      </c>
      <c r="B1" s="1" t="s">
        <v>8</v>
      </c>
      <c r="C1" s="1" t="s">
        <v>9</v>
      </c>
      <c r="D1" s="1" t="s">
        <v>10</v>
      </c>
    </row>
    <row r="2" spans="1:4">
      <c r="A2" s="2">
        <v>1.5857199999999999E-10</v>
      </c>
      <c r="B2" s="2">
        <v>4.4024199999999999E-10</v>
      </c>
      <c r="C2" s="2">
        <v>1.1990700000000001E-12</v>
      </c>
      <c r="D2" s="1">
        <v>7.9266633759999996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topLeftCell="A2" workbookViewId="0">
      <selection activeCell="D2" sqref="D2"/>
    </sheetView>
  </sheetViews>
  <sheetFormatPr baseColWidth="10" defaultRowHeight="16" x14ac:dyDescent="0"/>
  <sheetData>
    <row r="1" spans="1:4">
      <c r="A1" t="s">
        <v>23</v>
      </c>
      <c r="B1" t="s">
        <v>5</v>
      </c>
      <c r="C1" t="s">
        <v>11</v>
      </c>
      <c r="D1" t="s">
        <v>13</v>
      </c>
    </row>
    <row r="2" spans="1:4">
      <c r="A2" t="s">
        <v>0</v>
      </c>
      <c r="B2">
        <v>24.034337465000338</v>
      </c>
      <c r="C2">
        <v>0.46642819915187428</v>
      </c>
      <c r="D2">
        <v>1.0374302636640895E-4</v>
      </c>
    </row>
    <row r="3" spans="1:4">
      <c r="A3" t="s">
        <v>1</v>
      </c>
      <c r="B3">
        <v>29.496538042496162</v>
      </c>
      <c r="C3">
        <v>1.016225378103063</v>
      </c>
      <c r="D3">
        <v>7.9765808043856808E-5</v>
      </c>
    </row>
    <row r="4" spans="1:4">
      <c r="A4" t="s">
        <v>2</v>
      </c>
      <c r="B4">
        <v>21.347080069472639</v>
      </c>
      <c r="C4">
        <v>0.48112961278022776</v>
      </c>
      <c r="D4">
        <v>1.0161645391587502</v>
      </c>
    </row>
    <row r="5" spans="1:4">
      <c r="A5" t="s">
        <v>3</v>
      </c>
      <c r="B5">
        <v>15.492264469933591</v>
      </c>
      <c r="C5">
        <v>2.1288966921204248E-2</v>
      </c>
      <c r="D5">
        <v>1.1221818996109093E-5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abSelected="1" workbookViewId="0">
      <selection activeCell="E2" sqref="E2"/>
    </sheetView>
  </sheetViews>
  <sheetFormatPr baseColWidth="10" defaultRowHeight="16" x14ac:dyDescent="0"/>
  <sheetData>
    <row r="1" spans="1:5">
      <c r="A1" t="s">
        <v>24</v>
      </c>
      <c r="B1" t="s">
        <v>19</v>
      </c>
      <c r="C1" t="s">
        <v>5</v>
      </c>
      <c r="D1" t="s">
        <v>11</v>
      </c>
      <c r="E1" t="s">
        <v>13</v>
      </c>
    </row>
    <row r="2" spans="1:5">
      <c r="A2" t="s">
        <v>17</v>
      </c>
      <c r="B2">
        <v>9.5554957112613196E-3</v>
      </c>
      <c r="C2">
        <v>4.1915985670074134</v>
      </c>
      <c r="D2">
        <v>2.2966022336079979E-2</v>
      </c>
      <c r="E2">
        <v>5.2506418908384181E-3</v>
      </c>
    </row>
    <row r="3" spans="1:5">
      <c r="A3" t="s">
        <v>18</v>
      </c>
      <c r="B3">
        <v>0.20840261810264787</v>
      </c>
      <c r="C3">
        <v>9.3979608084548154</v>
      </c>
      <c r="D3">
        <v>3.5105231728503557E-2</v>
      </c>
      <c r="E3">
        <v>1.1544316426394618E-2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tissdist</vt:lpstr>
      <vt:lpstr>VibExp</vt:lpstr>
      <vt:lpstr>OA</vt:lpstr>
      <vt:lpstr>Sheet1</vt:lpstr>
      <vt:lpstr>Sheet2</vt:lpstr>
    </vt:vector>
  </TitlesOfParts>
  <Company>University of Washington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Emma Timmins-Schiffman</dc:creator>
  <cp:lastModifiedBy>Emma Timmins-Schiffman</cp:lastModifiedBy>
  <dcterms:created xsi:type="dcterms:W3CDTF">2011-01-21T20:20:37Z</dcterms:created>
  <dcterms:modified xsi:type="dcterms:W3CDTF">2011-01-24T02:03:23Z</dcterms:modified>
</cp:coreProperties>
</file>